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'PrintSheet'!$A$1:$AI$28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<sst xmlns="http://schemas.openxmlformats.org/spreadsheetml/2006/main" count="568" uniqueCount="308">
  <si>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</si>
  <si>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</si>
  <si>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</si>
  <si>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</si>
  <si>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</si>
  <si>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</si>
  <si>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</si>
  <si>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</si>
  <si>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</si>
  <si>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</si>
  <si>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</si>
  <si>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</si>
  <si>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</si>
  <si>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</si>
  <si>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</si>
  <si>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</si>
  <si>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</si>
  <si>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</si>
  <si>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</si>
  <si>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</si>
  <si>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</si>
  <si>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</si>
  <si>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</si>
  <si>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</si>
  <si>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</si>
  <si>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</si>
  <si>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</si>
  <si>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</si>
  <si>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</si>
  <si>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</si>
  <si>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</si>
  <si>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</si>
  <si>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</si>
  <si>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</si>
  <si>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</si>
  <si>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</si>
  <si>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</si>
  <si>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</si>
  <si>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</si>
  <si>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</si>
  <si>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</si>
  <si>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</si>
  <si>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</si>
  <si>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</si>
  <si>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</si>
  <si>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</si>
  <si>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</si>
  <si>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</si>
  <si>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</si>
  <si>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</si>
  <si>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</si>
  <si>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</si>
  <si>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</si>
  <si>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</si>
  <si>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</si>
  <si>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</si>
  <si>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</si>
  <si>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</si>
  <si>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</si>
  <si>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</si>
  <si>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</si>
  <si>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</si>
  <si>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</si>
  <si>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</si>
  <si>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</si>
  <si>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</si>
  <si>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</si>
  <si>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</si>
  <si>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</si>
  <si>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</si>
  <si>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</si>
  <si>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</si>
  <si>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</si>
  <si>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</si>
  <si>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</si>
  <si>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</si>
  <si>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</si>
  <si>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</si>
  <si>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</si>
  <si>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</si>
  <si>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</si>
  <si>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</si>
  <si>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</si>
  <si>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</si>
  <si>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</si>
  <si>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</si>
  <si>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</si>
  <si>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</si>
  <si>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</si>
  <si>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</si>
  <si>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</si>
  <si>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</si>
  <si>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</si>
  <si>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</si>
  <si>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</si>
  <si>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</si>
  <si>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</si>
  <si>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</si>
  <si>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</si>
  <si>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</si>
  <si>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</si>
  <si>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</si>
  <si>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</si>
  <si>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</si>
  <si>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</si>
  <si>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</si>
  <si>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</si>
  <si>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</si>
  <si>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</si>
  <si>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</si>
  <si>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</si>
  <si>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</si>
  <si>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</si>
  <si>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</si>
  <si>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</si>
  <si>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</si>
  <si>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</si>
  <si>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</si>
  <si>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</si>
  <si>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</si>
  <si>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</si>
  <si>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</si>
  <si>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</si>
  <si>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</si>
  <si>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</si>
  <si>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</si>
  <si>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</si>
  <si>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</si>
  <si>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</si>
  <si>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</si>
  <si>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</si>
  <si>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</si>
  <si>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</si>
  <si>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</si>
  <si>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</si>
  <si>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</si>
  <si>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</si>
  <si>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</si>
  <si>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</si>
  <si>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</si>
  <si>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</si>
  <si>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</si>
  <si>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</si>
  <si>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</si>
  <si>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</si>
  <si>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</si>
  <si>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</si>
  <si>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</si>
  <si>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</si>
  <si>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</si>
  <si>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</si>
  <si>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</si>
  <si>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</si>
  <si>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</si>
  <si>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</si>
  <si>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</si>
  <si>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</si>
  <si>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</si>
  <si>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</si>
  <si>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</si>
  <si>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</si>
  <si>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</si>
  <si>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</si>
  <si>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</si>
  <si>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</si>
  <si>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</si>
  <si>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</si>
  <si>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</si>
  <si>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</si>
  <si>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</si>
  <si>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</si>
  <si>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</si>
  <si>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</si>
  <si>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</si>
  <si>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</si>
  <si>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</si>
  <si>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</si>
  <si>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</si>
  <si>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</si>
  <si>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</si>
  <si>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</si>
  <si>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</si>
  <si>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</si>
  <si>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</si>
  <si>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</si>
  <si>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</si>
  <si>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</si>
  <si>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</si>
  <si>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</si>
  <si>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</si>
  <si>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</si>
  <si>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</si>
  <si>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</si>
  <si>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</si>
  <si>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</si>
  <si>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</si>
  <si>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</si>
  <si>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</si>
  <si>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</si>
  <si>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</si>
  <si>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</si>
  <si>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</si>
  <si>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</si>
  <si>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</si>
  <si>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</si>
  <si>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</si>
  <si>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</si>
  <si>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</si>
  <si>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</si>
  <si>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</si>
  <si>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</si>
  <si>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</si>
  <si>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</si>
  <si>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</si>
  <si>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</si>
  <si>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</si>
  <si>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</si>
  <si>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</si>
  <si>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</si>
  <si>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</si>
  <si>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</si>
  <si>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</si>
  <si>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</si>
  <si>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</si>
  <si>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</si>
  <si>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</si>
  <si>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</si>
  <si>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</si>
  <si>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</si>
  <si>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</si>
  <si>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</si>
  <si>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</si>
  <si>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</si>
  <si>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</si>
  <si>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</si>
  <si>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</si>
  <si>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</si>
  <si>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</si>
  <si>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</si>
  <si>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</si>
  <si>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</si>
  <si>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</si>
  <si>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</si>
  <si>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</si>
  <si>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</si>
  <si>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</si>
  <si>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</si>
  <si>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</si>
  <si>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</si>
  <si>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</si>
  <si>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</si>
  <si>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</si>
  <si>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</si>
  <si>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</si>
  <si>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</si>
  <si>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</si>
  <si>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</si>
  <si>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</si>
  <si>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</si>
  <si>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</si>
  <si>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</si>
  <si>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</si>
  <si>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</si>
  <si>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</si>
  <si>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</si>
  <si>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</si>
  <si>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</si>
  <si>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</si>
  <si>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</si>
  <si>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</si>
  <si>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</si>
  <si>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</si>
  <si>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</si>
  <si>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</si>
  <si>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</si>
  <si>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MAARIYAH TAHIR</t>
  </si>
  <si>
    <t>RAW</t>
  </si>
  <si>
    <t>M1</t>
  </si>
  <si>
    <t>M3</t>
  </si>
  <si>
    <t>RAY ALLISON</t>
  </si>
  <si>
    <t>M4</t>
  </si>
  <si>
    <t>CRAIG GUEST</t>
  </si>
  <si>
    <t>JOHN HINTON</t>
  </si>
  <si>
    <t>MAX FORDE</t>
  </si>
  <si>
    <t>PAUL EDMONDS</t>
  </si>
  <si>
    <t>PLY</t>
  </si>
  <si>
    <t>DEAN ALLISON</t>
  </si>
  <si>
    <t>ANTHONY MORLEY</t>
  </si>
  <si>
    <t>LUKE MORLEY</t>
  </si>
  <si>
    <t>KAZ MAKOWSKI</t>
  </si>
  <si>
    <t>JOHNNY GRAY</t>
  </si>
  <si>
    <t>JAMES GODBER</t>
  </si>
  <si>
    <t>PHIL BENISTON</t>
  </si>
  <si>
    <t>SAMANTHA COOPER</t>
  </si>
  <si>
    <t>COLIN ROBINSON</t>
  </si>
  <si>
    <t>M5</t>
  </si>
  <si>
    <t>JACK MACDONNELL</t>
  </si>
  <si>
    <t>JONNY BROWN</t>
  </si>
  <si>
    <t>NIKKI HEATON</t>
  </si>
  <si>
    <t>ANDREW SULLIVAN</t>
  </si>
  <si>
    <t>KEVIN SAVOURS</t>
  </si>
  <si>
    <t>BELLA WHITTAM</t>
  </si>
  <si>
    <t>ANDREW WARD</t>
  </si>
  <si>
    <t>TONY POWER</t>
  </si>
  <si>
    <t>DARRAN STANSBY</t>
  </si>
  <si>
    <t>JASON FLETCHER</t>
  </si>
  <si>
    <t>CARL WILLIAMS</t>
  </si>
  <si>
    <t>BEST BENCH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</si>
</sst>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0" fontId="73" fillId="40" borderId="12" xfId="0" applyFont="1" applyFill="1" applyBorder="1" applyAlignment="1" applyProtection="1">
      <alignment horizontal="center"/>
      <protection locked="0"/>
    </xf>
    <xf numFmtId="0" fontId="10" fillId="40" borderId="10" xfId="0" applyFont="1" applyFill="1" applyBorder="1" applyAlignment="1" applyProtection="1">
      <alignment horizontal="center"/>
      <protection locked="0"/>
    </xf>
    <xf numFmtId="0" fontId="73" fillId="40" borderId="10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4" fillId="40" borderId="12" xfId="0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4" fillId="38" borderId="40" xfId="0" applyFont="1" applyFill="1" applyBorder="1" applyAlignment="1" applyProtection="1">
      <alignment horizontal="center" vertical="center" shrinkToFit="1"/>
      <protection locked="0"/>
    </xf>
    <xf numFmtId="0" fontId="14" fillId="38" borderId="41" xfId="0" applyFont="1" applyFill="1" applyBorder="1" applyAlignment="1" applyProtection="1">
      <alignment horizontal="center" vertical="center" shrinkToFit="1"/>
      <protection locked="0"/>
    </xf>
    <xf numFmtId="0" fontId="14" fillId="38" borderId="42" xfId="0" applyFont="1" applyFill="1" applyBorder="1" applyAlignment="1" applyProtection="1">
      <alignment horizontal="center" vertical="center" shrinkToFit="1"/>
      <protection locked="0"/>
    </xf>
    <xf numFmtId="0" fontId="14" fillId="38" borderId="4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45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47" xfId="0" applyFont="1" applyFill="1" applyBorder="1" applyAlignment="1" applyProtection="1">
      <alignment horizontal="center" vertical="center"/>
      <protection locked="0"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12" fillId="34" borderId="58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2" borderId="45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2" borderId="14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3" borderId="6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921856"/>
        <c:axId val="35296705"/>
      </c:barChart>
      <c:catAx>
        <c:axId val="3921856"/>
        <c:scaling>
          <c:orientation val="minMax"/>
        </c:scaling>
        <c:axPos val="l"/>
        <c:delete val="1"/>
        <c:majorTickMark val="out"/>
        <c:minorTickMark val="none"/>
        <c:tickLblPos val="none"/>
        <c:crossAx val="35296705"/>
        <c:crosses val="autoZero"/>
        <c:auto val="1"/>
        <c:lblOffset val="100"/>
        <c:tickLblSkip val="1"/>
        <c:noMultiLvlLbl val="0"/>
      </c:catAx>
      <c:valAx>
        <c:axId val="35296705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3921856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266"/>
      <c r="D2" s="267"/>
      <c r="E2" s="267"/>
      <c r="F2" s="267"/>
      <c r="G2" s="267"/>
      <c r="H2" s="268"/>
      <c r="K2" s="269"/>
      <c r="L2" s="270"/>
      <c r="M2" s="271"/>
      <c r="O2" s="266" t="s">
        <v>63</v>
      </c>
      <c r="P2" s="267"/>
      <c r="Q2" s="268"/>
      <c r="S2" s="301" t="s">
        <v>153</v>
      </c>
      <c r="T2" s="271"/>
    </row>
    <row r="3" ht="13.5" thickBot="1"/>
    <row r="4" spans="3:20" ht="13.5" customHeight="1">
      <c r="C4" s="284" t="s">
        <v>82</v>
      </c>
      <c r="D4" s="285"/>
      <c r="E4" s="285"/>
      <c r="F4" s="285"/>
      <c r="G4" s="286"/>
      <c r="H4" s="299" t="s">
        <v>223</v>
      </c>
      <c r="K4" s="278" t="s">
        <v>128</v>
      </c>
      <c r="L4" s="279"/>
      <c r="M4" s="280"/>
      <c r="O4" s="284" t="s">
        <v>130</v>
      </c>
      <c r="P4" s="285"/>
      <c r="Q4" s="312"/>
      <c r="S4" s="302" t="s">
        <v>78</v>
      </c>
      <c r="T4" s="304" t="s">
        <v>154</v>
      </c>
    </row>
    <row r="5" spans="3:20" ht="13.5" customHeight="1">
      <c r="C5" s="287"/>
      <c r="D5" s="288"/>
      <c r="E5" s="288"/>
      <c r="F5" s="288"/>
      <c r="G5" s="289"/>
      <c r="H5" s="300"/>
      <c r="K5" s="281"/>
      <c r="L5" s="282"/>
      <c r="M5" s="283"/>
      <c r="O5" s="287"/>
      <c r="P5" s="288"/>
      <c r="Q5" s="313"/>
      <c r="S5" s="303"/>
      <c r="T5" s="305"/>
    </row>
    <row r="6" spans="3:20" ht="13.5" customHeight="1">
      <c r="C6" s="314" t="s">
        <v>62</v>
      </c>
      <c r="D6" s="315"/>
      <c r="E6" s="315"/>
      <c r="F6" s="315" t="s">
        <v>76</v>
      </c>
      <c r="G6" s="315"/>
      <c r="H6" s="316"/>
      <c r="K6" s="272" t="s">
        <v>209</v>
      </c>
      <c r="L6" s="273"/>
      <c r="M6" s="274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275"/>
      <c r="L7" s="276"/>
      <c r="M7" s="277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314" t="s">
        <v>81</v>
      </c>
      <c r="D21" s="315"/>
      <c r="E21" s="214">
        <v>1</v>
      </c>
      <c r="F21" s="315" t="s">
        <v>81</v>
      </c>
      <c r="G21" s="315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17" t="s">
        <v>62</v>
      </c>
      <c r="F22" s="214" t="s">
        <v>79</v>
      </c>
      <c r="G22" s="233">
        <v>30</v>
      </c>
      <c r="H22" s="321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18"/>
      <c r="F23" s="236" t="s">
        <v>80</v>
      </c>
      <c r="G23" s="237">
        <v>25</v>
      </c>
      <c r="H23" s="322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278" t="s">
        <v>192</v>
      </c>
      <c r="E25" s="279"/>
      <c r="F25" s="280"/>
      <c r="G25" s="319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290"/>
      <c r="E26" s="291"/>
      <c r="F26" s="292"/>
      <c r="G26" s="320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293" t="s">
        <v>152</v>
      </c>
      <c r="E28" s="294"/>
      <c r="F28" s="294"/>
      <c r="G28" s="295"/>
      <c r="H28" s="9"/>
      <c r="I28" s="7"/>
      <c r="K28" s="306" t="s">
        <v>159</v>
      </c>
      <c r="L28" s="307"/>
      <c r="M28" s="308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296"/>
      <c r="E29" s="297"/>
      <c r="F29" s="297"/>
      <c r="G29" s="298"/>
      <c r="H29" s="9"/>
      <c r="I29" s="7"/>
      <c r="K29" s="309"/>
      <c r="L29" s="310"/>
      <c r="M29" s="311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260" t="s">
        <v>210</v>
      </c>
      <c r="L30" s="261"/>
      <c r="M30" s="262"/>
      <c r="O30" s="216" t="s">
        <v>268</v>
      </c>
      <c r="P30" s="217" t="s">
        <v>234</v>
      </c>
      <c r="Q30" s="218">
        <v>1</v>
      </c>
    </row>
    <row r="31" spans="11:17" ht="15">
      <c r="K31" s="263"/>
      <c r="L31" s="264"/>
      <c r="M31" s="265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327" t="s">
        <v>195</v>
      </c>
      <c r="D33" s="328"/>
      <c r="E33" s="328"/>
      <c r="F33" s="328" t="s">
        <v>204</v>
      </c>
      <c r="G33" s="328"/>
      <c r="H33" s="329"/>
      <c r="O33" s="216" t="s">
        <v>271</v>
      </c>
      <c r="P33" s="217" t="s">
        <v>237</v>
      </c>
      <c r="Q33" s="218">
        <v>1</v>
      </c>
    </row>
    <row r="34" spans="3:17" ht="15.75">
      <c r="C34" s="323" t="s">
        <v>196</v>
      </c>
      <c r="D34" s="324"/>
      <c r="E34" s="325" t="s">
        <v>197</v>
      </c>
      <c r="F34" s="325"/>
      <c r="G34" s="325"/>
      <c r="H34" s="326"/>
      <c r="O34" s="238" t="s">
        <v>240</v>
      </c>
      <c r="P34" s="239" t="s">
        <v>238</v>
      </c>
      <c r="Q34" s="240">
        <v>1</v>
      </c>
    </row>
    <row r="35" spans="3:17" ht="15.75">
      <c r="C35" s="323" t="s">
        <v>198</v>
      </c>
      <c r="D35" s="324"/>
      <c r="E35" s="330" t="s">
        <v>199</v>
      </c>
      <c r="F35" s="331"/>
      <c r="G35" s="331"/>
      <c r="H35" s="332"/>
      <c r="O35" s="238" t="s">
        <v>241</v>
      </c>
      <c r="P35" s="239" t="s">
        <v>239</v>
      </c>
      <c r="Q35" s="240">
        <v>1</v>
      </c>
    </row>
    <row r="36" spans="3:8" ht="13.5" thickBot="1">
      <c r="C36" s="339" t="s">
        <v>200</v>
      </c>
      <c r="D36" s="340"/>
      <c r="E36" s="333" t="s">
        <v>202</v>
      </c>
      <c r="F36" s="334"/>
      <c r="G36" s="334"/>
      <c r="H36" s="335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337" t="s">
        <v>201</v>
      </c>
      <c r="F38" s="338"/>
      <c r="G38" s="210"/>
      <c r="H38" s="210"/>
      <c r="O38" s="8"/>
      <c r="P38" s="128"/>
      <c r="Q38" s="125"/>
    </row>
    <row r="39" spans="3:17" ht="12.75">
      <c r="C39" s="336"/>
      <c r="D39" s="336"/>
      <c r="E39" s="336"/>
      <c r="F39" s="336"/>
      <c r="G39" s="336"/>
      <c r="H39" s="336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E35:H35"/>
    <mergeCell ref="E36:H36"/>
    <mergeCell ref="C39:H39"/>
    <mergeCell ref="E38:F38"/>
    <mergeCell ref="C36:D36"/>
    <mergeCell ref="C35:D35"/>
    <mergeCell ref="C21:D21"/>
    <mergeCell ref="F21:G21"/>
    <mergeCell ref="C34:D34"/>
    <mergeCell ref="E34:H34"/>
    <mergeCell ref="C33:E33"/>
    <mergeCell ref="F33:H33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7"/>
  <sheetViews>
    <sheetView showZeros="0" tabSelected="1" zoomScalePageLayoutView="0" workbookViewId="0" topLeftCell="C1">
      <pane ySplit="2" topLeftCell="A11" activePane="bottomLeft" state="frozen"/>
      <selection pane="topLeft" activeCell="B1" sqref="B1"/>
      <selection pane="bottomLeft" activeCell="H37" sqref="H37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5.851562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2">
        <f>Setup!C2</f>
        <v>0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7" customFormat="1" ht="14.25" customHeight="1" hidden="1">
      <c r="B3" s="242"/>
      <c r="C3" s="241"/>
      <c r="D3" s="242"/>
      <c r="E3" s="242"/>
      <c r="F3" s="242"/>
      <c r="G3" s="242"/>
      <c r="H3" s="243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5"/>
      <c r="T3" s="242"/>
      <c r="U3" s="242"/>
      <c r="V3" s="242"/>
      <c r="W3" s="242"/>
      <c r="X3" s="242"/>
      <c r="Y3" s="242"/>
      <c r="Z3" s="242"/>
      <c r="AA3" s="242"/>
      <c r="AB3" s="248"/>
      <c r="AC3" s="249"/>
      <c r="AD3" s="249"/>
      <c r="AE3" s="250"/>
      <c r="AF3" s="250"/>
      <c r="AG3" s="249"/>
      <c r="AH3" s="249"/>
      <c r="AI3" s="251"/>
    </row>
    <row r="4" spans="2:35" s="247" customFormat="1" ht="14.25" customHeight="1" hidden="1">
      <c r="B4" s="242"/>
      <c r="C4" s="241"/>
      <c r="D4" s="242"/>
      <c r="E4" s="242"/>
      <c r="F4" s="242"/>
      <c r="G4" s="242"/>
      <c r="H4" s="243"/>
      <c r="I4" s="242"/>
      <c r="J4" s="242"/>
      <c r="K4" s="242"/>
      <c r="L4" s="242"/>
      <c r="M4" s="245"/>
      <c r="N4" s="242"/>
      <c r="O4" s="242"/>
      <c r="P4" s="242"/>
      <c r="Q4" s="242"/>
      <c r="R4" s="242"/>
      <c r="S4" s="245"/>
      <c r="T4" s="242"/>
      <c r="U4" s="242"/>
      <c r="V4" s="242"/>
      <c r="W4" s="242"/>
      <c r="X4" s="242"/>
      <c r="Y4" s="242"/>
      <c r="Z4" s="242"/>
      <c r="AA4" s="242"/>
      <c r="AB4" s="248"/>
      <c r="AC4" s="249"/>
      <c r="AD4" s="249"/>
      <c r="AE4" s="250"/>
      <c r="AF4" s="250"/>
      <c r="AG4" s="249"/>
      <c r="AH4" s="249"/>
      <c r="AI4" s="251"/>
    </row>
    <row r="5" spans="2:35" s="247" customFormat="1" ht="14.25" customHeight="1" hidden="1">
      <c r="B5" s="242"/>
      <c r="C5" s="241"/>
      <c r="D5" s="242"/>
      <c r="E5" s="242"/>
      <c r="F5" s="242"/>
      <c r="G5" s="242"/>
      <c r="H5" s="243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5"/>
      <c r="T5" s="242"/>
      <c r="U5" s="242"/>
      <c r="V5" s="242"/>
      <c r="W5" s="242"/>
      <c r="X5" s="242"/>
      <c r="Y5" s="242"/>
      <c r="Z5" s="242"/>
      <c r="AA5" s="242"/>
      <c r="AB5" s="248"/>
      <c r="AC5" s="249"/>
      <c r="AD5" s="249"/>
      <c r="AE5" s="250"/>
      <c r="AF5" s="250"/>
      <c r="AG5" s="249"/>
      <c r="AH5" s="249"/>
      <c r="AI5" s="251"/>
    </row>
    <row r="6" spans="2:35" s="247" customFormat="1" ht="14.25" customHeight="1" hidden="1">
      <c r="B6" s="242"/>
      <c r="C6" s="241"/>
      <c r="D6" s="242"/>
      <c r="E6" s="242"/>
      <c r="F6" s="242"/>
      <c r="G6" s="242"/>
      <c r="H6" s="243"/>
      <c r="I6" s="242"/>
      <c r="J6" s="242"/>
      <c r="K6" s="242"/>
      <c r="L6" s="245"/>
      <c r="M6" s="242"/>
      <c r="N6" s="242"/>
      <c r="O6" s="242"/>
      <c r="P6" s="242"/>
      <c r="Q6" s="242"/>
      <c r="R6" s="245"/>
      <c r="S6" s="245"/>
      <c r="T6" s="242"/>
      <c r="U6" s="242"/>
      <c r="V6" s="242"/>
      <c r="W6" s="242"/>
      <c r="X6" s="245"/>
      <c r="Y6" s="245"/>
      <c r="Z6" s="242"/>
      <c r="AA6" s="242"/>
      <c r="AB6" s="248"/>
      <c r="AC6" s="249"/>
      <c r="AD6" s="249"/>
      <c r="AE6" s="250"/>
      <c r="AF6" s="250"/>
      <c r="AG6" s="249"/>
      <c r="AH6" s="249"/>
      <c r="AI6" s="251"/>
    </row>
    <row r="7" spans="2:35" s="247" customFormat="1" ht="14.25" customHeight="1" hidden="1">
      <c r="B7" s="242"/>
      <c r="C7" s="241"/>
      <c r="D7" s="242"/>
      <c r="E7" s="242"/>
      <c r="F7" s="242"/>
      <c r="G7" s="242"/>
      <c r="H7" s="243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5"/>
      <c r="Z7" s="242"/>
      <c r="AA7" s="242"/>
      <c r="AB7" s="248"/>
      <c r="AC7" s="249"/>
      <c r="AD7" s="249"/>
      <c r="AE7" s="250"/>
      <c r="AF7" s="250"/>
      <c r="AG7" s="249"/>
      <c r="AH7" s="249"/>
      <c r="AI7" s="251"/>
    </row>
    <row r="8" spans="2:35" s="247" customFormat="1" ht="14.25" customHeight="1" hidden="1">
      <c r="B8" s="242"/>
      <c r="C8" s="241"/>
      <c r="D8" s="242"/>
      <c r="E8" s="242"/>
      <c r="F8" s="242"/>
      <c r="G8" s="242"/>
      <c r="H8" s="243"/>
      <c r="I8" s="242"/>
      <c r="J8" s="242"/>
      <c r="K8" s="242"/>
      <c r="L8" s="245"/>
      <c r="M8" s="245"/>
      <c r="N8" s="242"/>
      <c r="O8" s="242"/>
      <c r="P8" s="242"/>
      <c r="Q8" s="242"/>
      <c r="R8" s="242"/>
      <c r="S8" s="245"/>
      <c r="T8" s="242"/>
      <c r="U8" s="242"/>
      <c r="V8" s="242"/>
      <c r="W8" s="242"/>
      <c r="X8" s="242"/>
      <c r="Y8" s="242"/>
      <c r="Z8" s="245"/>
      <c r="AA8" s="242"/>
      <c r="AB8" s="248"/>
      <c r="AC8" s="249"/>
      <c r="AD8" s="249"/>
      <c r="AE8" s="250"/>
      <c r="AF8" s="250"/>
      <c r="AG8" s="249"/>
      <c r="AH8" s="249"/>
      <c r="AI8" s="251"/>
    </row>
    <row r="9" spans="2:35" s="247" customFormat="1" ht="14.25" customHeight="1" hidden="1">
      <c r="B9" s="242"/>
      <c r="C9" s="241"/>
      <c r="D9" s="242"/>
      <c r="E9" s="242"/>
      <c r="F9" s="242"/>
      <c r="G9" s="242"/>
      <c r="H9" s="243"/>
      <c r="I9" s="242"/>
      <c r="J9" s="242"/>
      <c r="K9" s="242"/>
      <c r="L9" s="245"/>
      <c r="M9" s="245"/>
      <c r="N9" s="242"/>
      <c r="O9" s="242"/>
      <c r="P9" s="242"/>
      <c r="Q9" s="242"/>
      <c r="R9" s="242"/>
      <c r="S9" s="245"/>
      <c r="T9" s="242"/>
      <c r="U9" s="242"/>
      <c r="V9" s="242"/>
      <c r="W9" s="242"/>
      <c r="X9" s="242"/>
      <c r="Y9" s="242"/>
      <c r="Z9" s="242"/>
      <c r="AA9" s="242"/>
      <c r="AB9" s="248"/>
      <c r="AC9" s="249"/>
      <c r="AD9" s="249"/>
      <c r="AE9" s="250"/>
      <c r="AF9" s="250"/>
      <c r="AG9" s="249"/>
      <c r="AH9" s="249"/>
      <c r="AI9" s="251"/>
    </row>
    <row r="10" spans="2:35" s="247" customFormat="1" ht="14.25" customHeight="1" hidden="1">
      <c r="B10" s="242"/>
      <c r="C10" s="241"/>
      <c r="D10" s="242"/>
      <c r="E10" s="242"/>
      <c r="F10" s="242"/>
      <c r="G10" s="242"/>
      <c r="H10" s="243"/>
      <c r="I10" s="242"/>
      <c r="J10" s="242"/>
      <c r="K10" s="242"/>
      <c r="L10" s="245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5"/>
      <c r="Z10" s="242"/>
      <c r="AA10" s="242"/>
      <c r="AB10" s="248"/>
      <c r="AC10" s="249"/>
      <c r="AD10" s="249"/>
      <c r="AE10" s="250"/>
      <c r="AF10" s="250"/>
      <c r="AG10" s="249"/>
      <c r="AH10" s="249"/>
      <c r="AI10" s="251"/>
    </row>
    <row r="11" spans="2:35" s="247" customFormat="1" ht="14.25" customHeight="1">
      <c r="B11" s="242"/>
      <c r="C11" s="241" t="s">
        <v>288</v>
      </c>
      <c r="D11" s="242"/>
      <c r="E11" s="242" t="s">
        <v>273</v>
      </c>
      <c r="F11" s="242">
        <v>51.5</v>
      </c>
      <c r="G11" s="242">
        <v>56</v>
      </c>
      <c r="H11" s="243" t="s">
        <v>276</v>
      </c>
      <c r="I11" s="242"/>
      <c r="J11" s="242"/>
      <c r="K11" s="246"/>
      <c r="L11" s="246"/>
      <c r="M11" s="246"/>
      <c r="N11" s="246"/>
      <c r="O11" s="242"/>
      <c r="P11" s="242"/>
      <c r="Q11" s="242">
        <v>40</v>
      </c>
      <c r="R11" s="242">
        <v>42.5</v>
      </c>
      <c r="S11" s="245">
        <v>50</v>
      </c>
      <c r="T11" s="246"/>
      <c r="U11" s="242"/>
      <c r="V11" s="242"/>
      <c r="W11" s="246"/>
      <c r="X11" s="246"/>
      <c r="Y11" s="246"/>
      <c r="Z11" s="246"/>
      <c r="AA11" s="242"/>
      <c r="AB11" s="248">
        <f>R11</f>
        <v>42.5</v>
      </c>
      <c r="AC11" s="249"/>
      <c r="AD11" s="249"/>
      <c r="AE11" s="250"/>
      <c r="AF11" s="250"/>
      <c r="AG11" s="249"/>
      <c r="AH11" s="249"/>
      <c r="AI11" s="251"/>
    </row>
    <row r="12" spans="2:35" s="247" customFormat="1" ht="14.25" customHeight="1">
      <c r="B12" s="242"/>
      <c r="C12" s="241" t="s">
        <v>304</v>
      </c>
      <c r="D12" s="242"/>
      <c r="E12" s="242" t="s">
        <v>274</v>
      </c>
      <c r="F12" s="242">
        <v>81.2</v>
      </c>
      <c r="G12" s="242">
        <v>82.5</v>
      </c>
      <c r="H12" s="243" t="s">
        <v>276</v>
      </c>
      <c r="I12" s="242"/>
      <c r="J12" s="242"/>
      <c r="K12" s="246"/>
      <c r="L12" s="246"/>
      <c r="M12" s="246"/>
      <c r="N12" s="246"/>
      <c r="O12" s="242"/>
      <c r="P12" s="242"/>
      <c r="Q12" s="242">
        <v>80</v>
      </c>
      <c r="R12" s="242">
        <v>110</v>
      </c>
      <c r="S12" s="242">
        <v>125</v>
      </c>
      <c r="T12" s="246"/>
      <c r="U12" s="242"/>
      <c r="V12" s="242"/>
      <c r="W12" s="246"/>
      <c r="X12" s="246"/>
      <c r="Y12" s="246"/>
      <c r="Z12" s="246"/>
      <c r="AA12" s="242"/>
      <c r="AB12" s="248">
        <f>S12</f>
        <v>125</v>
      </c>
      <c r="AC12" s="249"/>
      <c r="AD12" s="249"/>
      <c r="AE12" s="250"/>
      <c r="AF12" s="250"/>
      <c r="AG12" s="249"/>
      <c r="AH12" s="249"/>
      <c r="AI12" s="251"/>
    </row>
    <row r="13" spans="2:35" s="247" customFormat="1" ht="14.25" customHeight="1">
      <c r="B13" s="242"/>
      <c r="C13" s="241" t="s">
        <v>283</v>
      </c>
      <c r="D13" s="242"/>
      <c r="E13" s="242" t="s">
        <v>273</v>
      </c>
      <c r="F13" s="242">
        <v>75</v>
      </c>
      <c r="G13" s="242">
        <v>75</v>
      </c>
      <c r="H13" s="243" t="s">
        <v>276</v>
      </c>
      <c r="I13" s="242"/>
      <c r="J13" s="242"/>
      <c r="K13" s="246"/>
      <c r="L13" s="246"/>
      <c r="M13" s="246"/>
      <c r="N13" s="246"/>
      <c r="O13" s="242"/>
      <c r="P13" s="242"/>
      <c r="Q13" s="242">
        <v>100</v>
      </c>
      <c r="R13" s="242">
        <v>110</v>
      </c>
      <c r="S13" s="242">
        <v>120</v>
      </c>
      <c r="T13" s="246"/>
      <c r="U13" s="242"/>
      <c r="V13" s="242"/>
      <c r="W13" s="246"/>
      <c r="X13" s="252"/>
      <c r="Y13" s="246"/>
      <c r="Z13" s="246"/>
      <c r="AA13" s="242"/>
      <c r="AB13" s="248">
        <f>S13</f>
        <v>120</v>
      </c>
      <c r="AC13" s="249"/>
      <c r="AD13" s="249"/>
      <c r="AE13" s="250"/>
      <c r="AF13" s="250"/>
      <c r="AG13" s="249"/>
      <c r="AH13" s="249"/>
      <c r="AI13" s="251"/>
    </row>
    <row r="14" spans="2:35" s="247" customFormat="1" ht="14.25" customHeight="1">
      <c r="B14" s="242"/>
      <c r="C14" s="241" t="s">
        <v>281</v>
      </c>
      <c r="D14" s="242"/>
      <c r="E14" s="242" t="s">
        <v>277</v>
      </c>
      <c r="F14" s="242">
        <v>99.9</v>
      </c>
      <c r="G14" s="242">
        <v>100</v>
      </c>
      <c r="H14" s="243" t="s">
        <v>276</v>
      </c>
      <c r="I14" s="242"/>
      <c r="J14" s="242"/>
      <c r="K14" s="246"/>
      <c r="L14" s="246"/>
      <c r="M14" s="246"/>
      <c r="N14" s="246"/>
      <c r="O14" s="242"/>
      <c r="P14" s="242"/>
      <c r="Q14" s="242">
        <v>140</v>
      </c>
      <c r="R14" s="242">
        <v>145</v>
      </c>
      <c r="S14" s="255">
        <v>152</v>
      </c>
      <c r="T14" s="246"/>
      <c r="U14" s="242"/>
      <c r="V14" s="242"/>
      <c r="W14" s="246"/>
      <c r="X14" s="246"/>
      <c r="Y14" s="252"/>
      <c r="Z14" s="246"/>
      <c r="AA14" s="242"/>
      <c r="AB14" s="248">
        <f>S14</f>
        <v>152</v>
      </c>
      <c r="AC14" s="249"/>
      <c r="AD14" s="249"/>
      <c r="AE14" s="250"/>
      <c r="AF14" s="250"/>
      <c r="AG14" s="249"/>
      <c r="AH14" s="249"/>
      <c r="AI14" s="251"/>
    </row>
    <row r="15" spans="2:35" s="247" customFormat="1" ht="14.25" customHeight="1">
      <c r="B15" s="242"/>
      <c r="C15" s="241" t="s">
        <v>279</v>
      </c>
      <c r="D15" s="242"/>
      <c r="E15" s="242" t="s">
        <v>280</v>
      </c>
      <c r="F15" s="242">
        <v>119.9</v>
      </c>
      <c r="G15" s="242">
        <v>125</v>
      </c>
      <c r="H15" s="243" t="s">
        <v>276</v>
      </c>
      <c r="I15" s="242"/>
      <c r="J15" s="242"/>
      <c r="K15" s="246"/>
      <c r="L15" s="246"/>
      <c r="M15" s="246"/>
      <c r="N15" s="246"/>
      <c r="O15" s="242"/>
      <c r="P15" s="242"/>
      <c r="Q15" s="242">
        <v>150</v>
      </c>
      <c r="R15" s="255">
        <v>162.5</v>
      </c>
      <c r="S15" s="246"/>
      <c r="T15" s="246"/>
      <c r="U15" s="242"/>
      <c r="V15" s="242"/>
      <c r="W15" s="246"/>
      <c r="X15" s="246"/>
      <c r="Y15" s="246"/>
      <c r="Z15" s="246"/>
      <c r="AA15" s="242"/>
      <c r="AB15" s="248">
        <f>R15</f>
        <v>162.5</v>
      </c>
      <c r="AC15" s="249"/>
      <c r="AD15" s="249"/>
      <c r="AE15" s="250"/>
      <c r="AF15" s="250"/>
      <c r="AG15" s="249"/>
      <c r="AH15" s="249"/>
      <c r="AI15" s="251"/>
    </row>
    <row r="16" spans="2:35" s="247" customFormat="1" ht="14.25" customHeight="1">
      <c r="B16" s="242"/>
      <c r="C16" s="241" t="s">
        <v>282</v>
      </c>
      <c r="D16" s="242"/>
      <c r="E16" s="242" t="s">
        <v>277</v>
      </c>
      <c r="F16" s="242">
        <v>109.5</v>
      </c>
      <c r="G16" s="242">
        <v>110</v>
      </c>
      <c r="H16" s="243" t="s">
        <v>276</v>
      </c>
      <c r="I16" s="242"/>
      <c r="J16" s="242"/>
      <c r="K16" s="246"/>
      <c r="L16" s="246"/>
      <c r="M16" s="246"/>
      <c r="N16" s="252"/>
      <c r="O16" s="242"/>
      <c r="P16" s="242"/>
      <c r="Q16" s="245">
        <v>165</v>
      </c>
      <c r="R16" s="242">
        <v>165</v>
      </c>
      <c r="S16" s="242">
        <v>170</v>
      </c>
      <c r="T16" s="255">
        <v>175</v>
      </c>
      <c r="U16" s="242"/>
      <c r="V16" s="242"/>
      <c r="W16" s="246"/>
      <c r="X16" s="246"/>
      <c r="Y16" s="252"/>
      <c r="Z16" s="246"/>
      <c r="AA16" s="242"/>
      <c r="AB16" s="248">
        <f>T16</f>
        <v>175</v>
      </c>
      <c r="AC16" s="249"/>
      <c r="AD16" s="249"/>
      <c r="AE16" s="250"/>
      <c r="AF16" s="250"/>
      <c r="AG16" s="249"/>
      <c r="AH16" s="249"/>
      <c r="AI16" s="251"/>
    </row>
    <row r="17" spans="2:35" s="247" customFormat="1" ht="14.25" customHeight="1">
      <c r="B17" s="242"/>
      <c r="C17" s="241"/>
      <c r="D17" s="242"/>
      <c r="E17" s="242"/>
      <c r="F17" s="242"/>
      <c r="G17" s="242"/>
      <c r="H17" s="243"/>
      <c r="I17" s="242"/>
      <c r="J17" s="242"/>
      <c r="K17" s="246"/>
      <c r="L17" s="246"/>
      <c r="M17" s="246"/>
      <c r="N17" s="252"/>
      <c r="O17" s="242"/>
      <c r="P17" s="242"/>
      <c r="Q17" s="242"/>
      <c r="R17" s="245"/>
      <c r="S17" s="242"/>
      <c r="T17" s="245"/>
      <c r="U17" s="242"/>
      <c r="V17" s="242"/>
      <c r="W17" s="246"/>
      <c r="X17" s="246"/>
      <c r="Y17" s="252"/>
      <c r="Z17" s="246"/>
      <c r="AA17" s="242"/>
      <c r="AB17" s="248"/>
      <c r="AC17" s="249"/>
      <c r="AD17" s="249"/>
      <c r="AE17" s="250"/>
      <c r="AF17" s="250"/>
      <c r="AG17" s="249"/>
      <c r="AH17" s="249"/>
      <c r="AI17" s="251"/>
    </row>
    <row r="18" spans="2:35" s="247" customFormat="1" ht="14.25" customHeight="1">
      <c r="B18" s="242"/>
      <c r="C18" s="241"/>
      <c r="D18" s="242"/>
      <c r="E18" s="242"/>
      <c r="F18" s="242"/>
      <c r="G18" s="242"/>
      <c r="H18" s="243"/>
      <c r="I18" s="242"/>
      <c r="J18" s="242"/>
      <c r="K18" s="246"/>
      <c r="L18" s="246"/>
      <c r="M18" s="246"/>
      <c r="N18" s="252"/>
      <c r="O18" s="242"/>
      <c r="P18" s="242"/>
      <c r="Q18" s="242"/>
      <c r="R18" s="245"/>
      <c r="S18" s="242"/>
      <c r="T18" s="245"/>
      <c r="U18" s="242"/>
      <c r="V18" s="242"/>
      <c r="W18" s="246"/>
      <c r="X18" s="246"/>
      <c r="Y18" s="252"/>
      <c r="Z18" s="246"/>
      <c r="AA18" s="242"/>
      <c r="AB18" s="248"/>
      <c r="AC18" s="249"/>
      <c r="AD18" s="249"/>
      <c r="AE18" s="250"/>
      <c r="AF18" s="250"/>
      <c r="AG18" s="249"/>
      <c r="AH18" s="249"/>
      <c r="AI18" s="251"/>
    </row>
    <row r="19" spans="2:35" s="247" customFormat="1" ht="14.25" customHeight="1">
      <c r="B19" s="242"/>
      <c r="C19" s="241" t="s">
        <v>290</v>
      </c>
      <c r="D19" s="242"/>
      <c r="E19" s="242" t="s">
        <v>272</v>
      </c>
      <c r="F19" s="242">
        <v>97.8</v>
      </c>
      <c r="G19" s="242">
        <v>100</v>
      </c>
      <c r="H19" s="243" t="s">
        <v>276</v>
      </c>
      <c r="I19" s="242"/>
      <c r="J19" s="242"/>
      <c r="K19" s="252"/>
      <c r="L19" s="246"/>
      <c r="M19" s="246"/>
      <c r="N19" s="246"/>
      <c r="O19" s="242"/>
      <c r="P19" s="242"/>
      <c r="Q19" s="245">
        <v>170</v>
      </c>
      <c r="R19" s="242">
        <v>170</v>
      </c>
      <c r="S19" s="242">
        <v>180</v>
      </c>
      <c r="T19" s="245">
        <v>185</v>
      </c>
      <c r="U19" s="242"/>
      <c r="V19" s="242"/>
      <c r="W19" s="246"/>
      <c r="X19" s="246"/>
      <c r="Y19" s="246"/>
      <c r="Z19" s="246"/>
      <c r="AA19" s="242"/>
      <c r="AB19" s="248">
        <f>S19</f>
        <v>180</v>
      </c>
      <c r="AC19" s="249"/>
      <c r="AD19" s="249"/>
      <c r="AE19" s="250"/>
      <c r="AF19" s="250"/>
      <c r="AG19" s="249"/>
      <c r="AH19" s="249"/>
      <c r="AI19" s="251"/>
    </row>
    <row r="20" spans="2:35" s="247" customFormat="1" ht="14.25" customHeight="1">
      <c r="B20" s="242"/>
      <c r="C20" s="241" t="s">
        <v>287</v>
      </c>
      <c r="D20" s="242"/>
      <c r="E20" s="242" t="s">
        <v>272</v>
      </c>
      <c r="F20" s="242">
        <v>108.3</v>
      </c>
      <c r="G20" s="242">
        <v>110</v>
      </c>
      <c r="H20" s="243" t="s">
        <v>276</v>
      </c>
      <c r="I20" s="242"/>
      <c r="J20" s="242"/>
      <c r="K20" s="246"/>
      <c r="L20" s="252"/>
      <c r="M20" s="252"/>
      <c r="N20" s="246"/>
      <c r="O20" s="242"/>
      <c r="P20" s="242"/>
      <c r="Q20" s="242">
        <v>170</v>
      </c>
      <c r="R20" s="255">
        <v>180</v>
      </c>
      <c r="S20" s="255">
        <v>185</v>
      </c>
      <c r="T20" s="246"/>
      <c r="U20" s="242"/>
      <c r="V20" s="242"/>
      <c r="W20" s="246"/>
      <c r="X20" s="246"/>
      <c r="Y20" s="246"/>
      <c r="Z20" s="246"/>
      <c r="AA20" s="242"/>
      <c r="AB20" s="248">
        <f>S20</f>
        <v>185</v>
      </c>
      <c r="AC20" s="249"/>
      <c r="AD20" s="249"/>
      <c r="AE20" s="250"/>
      <c r="AF20" s="250"/>
      <c r="AG20" s="249"/>
      <c r="AH20" s="249"/>
      <c r="AI20" s="251"/>
    </row>
    <row r="21" spans="2:35" s="247" customFormat="1" ht="14.25" customHeight="1">
      <c r="B21" s="242"/>
      <c r="C21" s="241" t="s">
        <v>289</v>
      </c>
      <c r="D21" s="242"/>
      <c r="E21" s="242" t="s">
        <v>272</v>
      </c>
      <c r="F21" s="242">
        <v>89.1</v>
      </c>
      <c r="G21" s="242">
        <v>90</v>
      </c>
      <c r="H21" s="243" t="s">
        <v>276</v>
      </c>
      <c r="I21" s="242"/>
      <c r="J21" s="242"/>
      <c r="K21" s="246"/>
      <c r="L21" s="246"/>
      <c r="M21" s="246"/>
      <c r="N21" s="246"/>
      <c r="O21" s="242"/>
      <c r="P21" s="242"/>
      <c r="Q21" s="242">
        <v>170</v>
      </c>
      <c r="R21" s="242">
        <v>180</v>
      </c>
      <c r="S21" s="245">
        <v>185</v>
      </c>
      <c r="T21" s="246"/>
      <c r="U21" s="242"/>
      <c r="V21" s="242"/>
      <c r="W21" s="246"/>
      <c r="X21" s="246"/>
      <c r="Y21" s="246"/>
      <c r="Z21" s="246"/>
      <c r="AA21" s="242"/>
      <c r="AB21" s="248">
        <v>180</v>
      </c>
      <c r="AC21" s="257"/>
      <c r="AD21" s="249"/>
      <c r="AE21" s="250"/>
      <c r="AF21" s="250"/>
      <c r="AG21" s="249"/>
      <c r="AH21" s="249"/>
      <c r="AI21" s="251"/>
    </row>
    <row r="22" spans="2:35" s="247" customFormat="1" ht="15" customHeight="1">
      <c r="B22" s="242"/>
      <c r="C22" s="241" t="s">
        <v>286</v>
      </c>
      <c r="D22" s="242"/>
      <c r="E22" s="242" t="s">
        <v>272</v>
      </c>
      <c r="F22" s="242">
        <v>109.8</v>
      </c>
      <c r="G22" s="242">
        <v>110</v>
      </c>
      <c r="H22" s="243" t="s">
        <v>285</v>
      </c>
      <c r="I22" s="242"/>
      <c r="J22" s="242"/>
      <c r="K22" s="246"/>
      <c r="L22" s="246"/>
      <c r="M22" s="246"/>
      <c r="N22" s="246"/>
      <c r="O22" s="242"/>
      <c r="P22" s="242"/>
      <c r="Q22" s="242">
        <v>170</v>
      </c>
      <c r="R22" s="242">
        <v>180</v>
      </c>
      <c r="S22" s="242">
        <v>190</v>
      </c>
      <c r="T22" s="246"/>
      <c r="U22" s="242"/>
      <c r="V22" s="242"/>
      <c r="W22" s="246"/>
      <c r="X22" s="246"/>
      <c r="Y22" s="246"/>
      <c r="Z22" s="246"/>
      <c r="AA22" s="242"/>
      <c r="AB22" s="248">
        <f>S22</f>
        <v>190</v>
      </c>
      <c r="AC22" s="249"/>
      <c r="AD22" s="249"/>
      <c r="AE22" s="250"/>
      <c r="AF22" s="250"/>
      <c r="AG22" s="249"/>
      <c r="AH22" s="249"/>
      <c r="AI22" s="251"/>
    </row>
    <row r="23" spans="2:35" s="247" customFormat="1" ht="14.25" customHeight="1">
      <c r="B23" s="242"/>
      <c r="C23" s="241" t="s">
        <v>305</v>
      </c>
      <c r="D23" s="242"/>
      <c r="E23" s="242" t="s">
        <v>277</v>
      </c>
      <c r="F23" s="242">
        <v>122.3</v>
      </c>
      <c r="G23" s="242">
        <v>125</v>
      </c>
      <c r="H23" s="243" t="s">
        <v>276</v>
      </c>
      <c r="I23" s="242"/>
      <c r="J23" s="242"/>
      <c r="K23" s="252"/>
      <c r="L23" s="246"/>
      <c r="M23" s="246"/>
      <c r="N23" s="246"/>
      <c r="O23" s="242"/>
      <c r="P23" s="242"/>
      <c r="Q23" s="242">
        <v>170</v>
      </c>
      <c r="R23" s="242">
        <v>180</v>
      </c>
      <c r="S23" s="242">
        <v>190</v>
      </c>
      <c r="T23" s="246"/>
      <c r="U23" s="242"/>
      <c r="V23" s="242"/>
      <c r="W23" s="246"/>
      <c r="X23" s="246"/>
      <c r="Y23" s="246"/>
      <c r="Z23" s="246"/>
      <c r="AA23" s="242"/>
      <c r="AB23" s="248">
        <f>S23</f>
        <v>190</v>
      </c>
      <c r="AC23" s="249"/>
      <c r="AD23" s="249"/>
      <c r="AE23" s="250"/>
      <c r="AF23" s="250"/>
      <c r="AG23" s="249"/>
      <c r="AH23" s="249"/>
      <c r="AI23" s="251"/>
    </row>
    <row r="24" spans="2:35" s="247" customFormat="1" ht="14.25" customHeight="1">
      <c r="B24" s="242"/>
      <c r="C24" s="241" t="s">
        <v>292</v>
      </c>
      <c r="D24" s="242"/>
      <c r="E24" s="242" t="s">
        <v>278</v>
      </c>
      <c r="F24" s="242">
        <v>95.4</v>
      </c>
      <c r="G24" s="242">
        <v>100</v>
      </c>
      <c r="H24" s="243" t="s">
        <v>285</v>
      </c>
      <c r="I24" s="242"/>
      <c r="J24" s="242"/>
      <c r="K24" s="246"/>
      <c r="L24" s="246"/>
      <c r="M24" s="252"/>
      <c r="N24" s="246"/>
      <c r="O24" s="242"/>
      <c r="P24" s="242"/>
      <c r="Q24" s="242">
        <v>182.5</v>
      </c>
      <c r="R24" s="255">
        <v>192.5</v>
      </c>
      <c r="S24" s="255">
        <v>200</v>
      </c>
      <c r="T24" s="246"/>
      <c r="U24" s="242"/>
      <c r="V24" s="242"/>
      <c r="W24" s="246"/>
      <c r="X24" s="246"/>
      <c r="Y24" s="252"/>
      <c r="Z24" s="246"/>
      <c r="AA24" s="242"/>
      <c r="AB24" s="248">
        <f>S24</f>
        <v>200</v>
      </c>
      <c r="AC24" s="249"/>
      <c r="AD24" s="249"/>
      <c r="AE24" s="250"/>
      <c r="AF24" s="250"/>
      <c r="AG24" s="249"/>
      <c r="AH24" s="249"/>
      <c r="AI24" s="251"/>
    </row>
    <row r="25" spans="2:35" s="247" customFormat="1" ht="14.25" customHeight="1">
      <c r="B25" s="242"/>
      <c r="C25" s="241" t="s">
        <v>291</v>
      </c>
      <c r="D25" s="242"/>
      <c r="E25" s="242" t="s">
        <v>272</v>
      </c>
      <c r="F25" s="242">
        <v>123.8</v>
      </c>
      <c r="G25" s="242">
        <v>125</v>
      </c>
      <c r="H25" s="243" t="s">
        <v>285</v>
      </c>
      <c r="I25" s="242"/>
      <c r="J25" s="242"/>
      <c r="K25" s="252"/>
      <c r="L25" s="246"/>
      <c r="M25" s="252"/>
      <c r="N25" s="246"/>
      <c r="O25" s="242"/>
      <c r="P25" s="242"/>
      <c r="Q25" s="242">
        <v>227.5</v>
      </c>
      <c r="R25" s="245">
        <v>237.5</v>
      </c>
      <c r="S25" s="245">
        <v>242</v>
      </c>
      <c r="T25" s="246"/>
      <c r="U25" s="242"/>
      <c r="V25" s="242"/>
      <c r="W25" s="246"/>
      <c r="X25" s="246"/>
      <c r="Y25" s="246"/>
      <c r="Z25" s="246"/>
      <c r="AA25" s="242"/>
      <c r="AB25" s="248">
        <f>Q25</f>
        <v>227.5</v>
      </c>
      <c r="AC25" s="249"/>
      <c r="AD25" s="249"/>
      <c r="AE25" s="250"/>
      <c r="AF25" s="250"/>
      <c r="AG25" s="249"/>
      <c r="AH25" s="249"/>
      <c r="AI25" s="251"/>
    </row>
    <row r="26" spans="2:35" s="247" customFormat="1" ht="14.25" customHeight="1">
      <c r="B26" s="242"/>
      <c r="C26" s="241" t="s">
        <v>284</v>
      </c>
      <c r="D26" s="242"/>
      <c r="E26" s="242" t="s">
        <v>278</v>
      </c>
      <c r="F26" s="242">
        <v>122.3</v>
      </c>
      <c r="G26" s="242">
        <v>125</v>
      </c>
      <c r="H26" s="243" t="s">
        <v>285</v>
      </c>
      <c r="I26" s="242"/>
      <c r="J26" s="242"/>
      <c r="K26" s="246"/>
      <c r="L26" s="246"/>
      <c r="M26" s="246"/>
      <c r="N26" s="246"/>
      <c r="O26" s="242"/>
      <c r="P26" s="242"/>
      <c r="Q26" s="242">
        <v>240</v>
      </c>
      <c r="R26" s="255">
        <v>251</v>
      </c>
      <c r="S26" s="245">
        <v>260</v>
      </c>
      <c r="T26" s="246"/>
      <c r="U26" s="242"/>
      <c r="V26" s="242"/>
      <c r="W26" s="246"/>
      <c r="X26" s="246"/>
      <c r="Y26" s="246"/>
      <c r="Z26" s="246"/>
      <c r="AA26" s="242"/>
      <c r="AB26" s="256">
        <f>R26</f>
        <v>251</v>
      </c>
      <c r="AC26" s="257" t="s">
        <v>307</v>
      </c>
      <c r="AD26" s="249"/>
      <c r="AE26" s="250"/>
      <c r="AF26" s="250"/>
      <c r="AG26" s="249"/>
      <c r="AH26" s="249"/>
      <c r="AI26" s="251"/>
    </row>
    <row r="27" spans="2:35" s="247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8"/>
      <c r="AC27" s="249"/>
      <c r="AD27" s="249"/>
      <c r="AE27" s="250"/>
      <c r="AF27" s="250"/>
      <c r="AG27" s="249"/>
      <c r="AH27" s="249"/>
      <c r="AI27" s="251"/>
    </row>
    <row r="28" spans="2:35" s="247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5"/>
      <c r="T28" s="242"/>
      <c r="U28" s="242"/>
      <c r="V28" s="242"/>
      <c r="W28" s="242"/>
      <c r="X28" s="242"/>
      <c r="Y28" s="242"/>
      <c r="Z28" s="242"/>
      <c r="AA28" s="242"/>
      <c r="AB28" s="248"/>
      <c r="AC28" s="249"/>
      <c r="AD28" s="249"/>
      <c r="AE28" s="250"/>
      <c r="AF28" s="250"/>
      <c r="AG28" s="249"/>
      <c r="AH28" s="249"/>
      <c r="AI28" s="251"/>
    </row>
    <row r="29" spans="2:35" s="247" customFormat="1" ht="14.25" customHeight="1">
      <c r="B29" s="242"/>
      <c r="C29" s="241" t="s">
        <v>294</v>
      </c>
      <c r="D29" s="242"/>
      <c r="E29" s="242" t="s">
        <v>295</v>
      </c>
      <c r="F29" s="242">
        <v>121.6</v>
      </c>
      <c r="G29" s="242">
        <v>125</v>
      </c>
      <c r="H29" s="243" t="s">
        <v>276</v>
      </c>
      <c r="I29" s="242"/>
      <c r="J29" s="242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2"/>
      <c r="V29" s="242"/>
      <c r="W29" s="242">
        <v>65</v>
      </c>
      <c r="X29" s="246"/>
      <c r="Y29" s="246"/>
      <c r="Z29" s="246"/>
      <c r="AA29" s="242"/>
      <c r="AB29" s="248">
        <v>65</v>
      </c>
      <c r="AC29" s="249"/>
      <c r="AD29" s="249"/>
      <c r="AE29" s="250"/>
      <c r="AF29" s="250"/>
      <c r="AG29" s="249"/>
      <c r="AH29" s="249"/>
      <c r="AI29" s="251"/>
    </row>
    <row r="30" spans="2:35" ht="14.25" customHeight="1">
      <c r="B30" s="49"/>
      <c r="C30" s="241" t="s">
        <v>302</v>
      </c>
      <c r="D30" s="242"/>
      <c r="E30" s="242" t="s">
        <v>278</v>
      </c>
      <c r="F30" s="242">
        <v>124</v>
      </c>
      <c r="G30" s="242">
        <v>125</v>
      </c>
      <c r="H30" s="243" t="s">
        <v>276</v>
      </c>
      <c r="I30" s="242"/>
      <c r="J30" s="242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2"/>
      <c r="V30" s="242"/>
      <c r="W30" s="242">
        <v>65</v>
      </c>
      <c r="X30" s="246"/>
      <c r="Y30" s="258"/>
      <c r="Z30" s="246"/>
      <c r="AA30" s="49"/>
      <c r="AB30" s="248">
        <v>65</v>
      </c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1" t="s">
        <v>301</v>
      </c>
      <c r="D31" s="242">
        <v>13</v>
      </c>
      <c r="E31" s="242" t="s">
        <v>273</v>
      </c>
      <c r="F31" s="242">
        <v>52.9</v>
      </c>
      <c r="G31" s="242">
        <v>56</v>
      </c>
      <c r="H31" s="243" t="s">
        <v>276</v>
      </c>
      <c r="I31" s="242"/>
      <c r="J31" s="242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2"/>
      <c r="V31" s="242"/>
      <c r="W31" s="242">
        <v>75</v>
      </c>
      <c r="X31" s="242">
        <v>85</v>
      </c>
      <c r="Y31" s="255">
        <v>92.5</v>
      </c>
      <c r="Z31" s="245">
        <v>100</v>
      </c>
      <c r="AA31" s="49"/>
      <c r="AB31" s="55">
        <v>92.5</v>
      </c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59" t="s">
        <v>298</v>
      </c>
      <c r="D32" s="242"/>
      <c r="E32" s="242" t="s">
        <v>272</v>
      </c>
      <c r="F32" s="242">
        <v>65.2</v>
      </c>
      <c r="G32" s="242">
        <v>67</v>
      </c>
      <c r="H32" s="243" t="s">
        <v>276</v>
      </c>
      <c r="I32" s="242"/>
      <c r="J32" s="242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2"/>
      <c r="V32" s="242"/>
      <c r="W32" s="242">
        <v>95</v>
      </c>
      <c r="X32" s="245">
        <v>115</v>
      </c>
      <c r="Y32" s="245">
        <v>115</v>
      </c>
      <c r="Z32" s="246"/>
      <c r="AA32" s="49"/>
      <c r="AB32" s="55">
        <v>95</v>
      </c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1" t="s">
        <v>288</v>
      </c>
      <c r="D33" s="242"/>
      <c r="E33" s="242" t="s">
        <v>273</v>
      </c>
      <c r="F33" s="242">
        <v>51.5</v>
      </c>
      <c r="G33" s="242">
        <v>56</v>
      </c>
      <c r="H33" s="243" t="s">
        <v>276</v>
      </c>
      <c r="I33" s="242"/>
      <c r="J33" s="242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2"/>
      <c r="V33" s="242"/>
      <c r="W33" s="245">
        <v>100</v>
      </c>
      <c r="X33" s="242">
        <v>100</v>
      </c>
      <c r="Y33" s="255">
        <v>120</v>
      </c>
      <c r="Z33" s="246"/>
      <c r="AA33" s="49"/>
      <c r="AB33" s="248">
        <v>120</v>
      </c>
      <c r="AC33" s="57" t="s">
        <v>30</v>
      </c>
      <c r="AD33" s="57">
        <v>0</v>
      </c>
      <c r="AE33" s="105">
        <v>0</v>
      </c>
      <c r="AF33" s="105">
        <v>0</v>
      </c>
      <c r="AG33" s="57"/>
      <c r="AH33" s="57" t="s">
        <v>30</v>
      </c>
      <c r="AI33" s="51" t="s">
        <v>30</v>
      </c>
    </row>
    <row r="34" spans="2:35" s="247" customFormat="1" ht="14.25" customHeight="1">
      <c r="B34" s="242"/>
      <c r="C34" s="241" t="s">
        <v>275</v>
      </c>
      <c r="D34" s="242"/>
      <c r="E34" s="242" t="s">
        <v>272</v>
      </c>
      <c r="F34" s="242">
        <v>64.8</v>
      </c>
      <c r="G34" s="242">
        <v>67</v>
      </c>
      <c r="H34" s="243" t="s">
        <v>276</v>
      </c>
      <c r="I34" s="242"/>
      <c r="J34" s="242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2"/>
      <c r="V34" s="242"/>
      <c r="W34" s="255">
        <v>125</v>
      </c>
      <c r="X34" s="245">
        <v>135</v>
      </c>
      <c r="Y34" s="255">
        <v>135</v>
      </c>
      <c r="Z34" s="246"/>
      <c r="AA34" s="242"/>
      <c r="AB34" s="248">
        <v>135</v>
      </c>
      <c r="AC34" s="249"/>
      <c r="AD34" s="249"/>
      <c r="AE34" s="250"/>
      <c r="AF34" s="250"/>
      <c r="AG34" s="249"/>
      <c r="AH34" s="249"/>
      <c r="AI34" s="251"/>
    </row>
    <row r="35" spans="2:35" s="247" customFormat="1" ht="14.25" customHeight="1">
      <c r="B35" s="242"/>
      <c r="C35" s="241" t="s">
        <v>293</v>
      </c>
      <c r="D35" s="242"/>
      <c r="E35" s="242" t="s">
        <v>277</v>
      </c>
      <c r="F35" s="242">
        <v>102.2</v>
      </c>
      <c r="G35" s="242">
        <v>110</v>
      </c>
      <c r="H35" s="243" t="s">
        <v>276</v>
      </c>
      <c r="I35" s="242"/>
      <c r="J35" s="242"/>
      <c r="K35" s="246"/>
      <c r="L35" s="246"/>
      <c r="M35" s="252"/>
      <c r="N35" s="246"/>
      <c r="O35" s="246"/>
      <c r="P35" s="246"/>
      <c r="Q35" s="246"/>
      <c r="R35" s="246"/>
      <c r="S35" s="246"/>
      <c r="T35" s="246"/>
      <c r="U35" s="242"/>
      <c r="V35" s="242"/>
      <c r="W35" s="255">
        <v>175</v>
      </c>
      <c r="X35" s="255">
        <v>180</v>
      </c>
      <c r="Y35" s="255">
        <v>185</v>
      </c>
      <c r="Z35" s="246"/>
      <c r="AA35" s="242"/>
      <c r="AB35" s="248">
        <v>185</v>
      </c>
      <c r="AC35" s="249"/>
      <c r="AD35" s="249"/>
      <c r="AE35" s="250"/>
      <c r="AF35" s="250"/>
      <c r="AG35" s="249"/>
      <c r="AH35" s="249"/>
      <c r="AI35" s="251"/>
    </row>
    <row r="36" spans="2:35" s="247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53"/>
      <c r="L36" s="253"/>
      <c r="M36" s="254"/>
      <c r="N36" s="253"/>
      <c r="O36" s="253"/>
      <c r="P36" s="253"/>
      <c r="Q36" s="253"/>
      <c r="R36" s="253"/>
      <c r="S36" s="253"/>
      <c r="T36" s="253"/>
      <c r="U36" s="242"/>
      <c r="V36" s="242"/>
      <c r="W36" s="242"/>
      <c r="X36" s="245"/>
      <c r="Y36" s="242"/>
      <c r="Z36" s="242"/>
      <c r="AA36" s="242"/>
      <c r="AB36" s="248"/>
      <c r="AC36" s="249"/>
      <c r="AD36" s="249"/>
      <c r="AE36" s="250"/>
      <c r="AF36" s="250"/>
      <c r="AG36" s="249"/>
      <c r="AH36" s="249"/>
      <c r="AI36" s="251"/>
    </row>
    <row r="37" spans="2:35" s="247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46"/>
      <c r="L37" s="246"/>
      <c r="M37" s="252"/>
      <c r="N37" s="246"/>
      <c r="O37" s="246"/>
      <c r="P37" s="246"/>
      <c r="Q37" s="246"/>
      <c r="R37" s="246"/>
      <c r="S37" s="246"/>
      <c r="T37" s="246"/>
      <c r="U37" s="242"/>
      <c r="V37" s="242"/>
      <c r="W37" s="242"/>
      <c r="X37" s="245"/>
      <c r="Y37" s="242"/>
      <c r="Z37" s="242"/>
      <c r="AA37" s="242"/>
      <c r="AB37" s="248"/>
      <c r="AC37" s="249"/>
      <c r="AD37" s="249"/>
      <c r="AE37" s="250"/>
      <c r="AF37" s="250"/>
      <c r="AG37" s="249"/>
      <c r="AH37" s="249"/>
      <c r="AI37" s="251"/>
    </row>
    <row r="38" spans="2:35" ht="14.25" customHeight="1">
      <c r="B38" s="49"/>
      <c r="C38" s="241" t="s">
        <v>303</v>
      </c>
      <c r="D38" s="242"/>
      <c r="E38" s="242" t="s">
        <v>277</v>
      </c>
      <c r="F38" s="242">
        <v>119.9</v>
      </c>
      <c r="G38" s="242">
        <v>125</v>
      </c>
      <c r="H38" s="243" t="s">
        <v>276</v>
      </c>
      <c r="I38" s="242"/>
      <c r="J38" s="242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2"/>
      <c r="V38" s="242"/>
      <c r="W38" s="242">
        <v>180</v>
      </c>
      <c r="X38" s="245">
        <v>200</v>
      </c>
      <c r="Y38" s="245">
        <v>200</v>
      </c>
      <c r="Z38" s="246"/>
      <c r="AA38" s="49"/>
      <c r="AB38" s="248">
        <v>180</v>
      </c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59" t="s">
        <v>300</v>
      </c>
      <c r="D39" s="242"/>
      <c r="E39" s="242" t="s">
        <v>278</v>
      </c>
      <c r="F39" s="242">
        <v>96.3</v>
      </c>
      <c r="G39" s="242">
        <v>100</v>
      </c>
      <c r="H39" s="243" t="s">
        <v>276</v>
      </c>
      <c r="I39" s="242"/>
      <c r="J39" s="242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2"/>
      <c r="V39" s="242"/>
      <c r="W39" s="242">
        <v>200</v>
      </c>
      <c r="X39" s="242">
        <v>210</v>
      </c>
      <c r="Y39" s="245">
        <v>215</v>
      </c>
      <c r="Z39" s="246"/>
      <c r="AA39" s="49"/>
      <c r="AB39" s="55">
        <v>210</v>
      </c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41" t="s">
        <v>297</v>
      </c>
      <c r="D40" s="242"/>
      <c r="E40" s="242" t="s">
        <v>274</v>
      </c>
      <c r="F40" s="242">
        <v>90.4</v>
      </c>
      <c r="G40" s="242">
        <v>100</v>
      </c>
      <c r="H40" s="243" t="s">
        <v>276</v>
      </c>
      <c r="I40" s="242"/>
      <c r="J40" s="242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2"/>
      <c r="V40" s="242"/>
      <c r="W40" s="242">
        <v>190</v>
      </c>
      <c r="X40" s="242">
        <v>205</v>
      </c>
      <c r="Y40" s="242">
        <v>220</v>
      </c>
      <c r="Z40" s="246"/>
      <c r="AA40" s="49"/>
      <c r="AB40" s="55">
        <v>220</v>
      </c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 t="s">
        <v>299</v>
      </c>
      <c r="D41" s="242"/>
      <c r="E41" s="242" t="s">
        <v>274</v>
      </c>
      <c r="F41" s="242">
        <v>106.7</v>
      </c>
      <c r="G41" s="242">
        <v>110</v>
      </c>
      <c r="H41" s="243" t="s">
        <v>276</v>
      </c>
      <c r="I41" s="242"/>
      <c r="J41" s="242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2"/>
      <c r="V41" s="242"/>
      <c r="W41" s="242">
        <v>210</v>
      </c>
      <c r="X41" s="255">
        <v>230</v>
      </c>
      <c r="Y41" s="245">
        <v>240</v>
      </c>
      <c r="Z41" s="246"/>
      <c r="AA41" s="49"/>
      <c r="AB41" s="55">
        <v>230</v>
      </c>
      <c r="AC41" s="57"/>
      <c r="AD41" s="57"/>
      <c r="AE41" s="105"/>
      <c r="AF41" s="105"/>
      <c r="AG41" s="57"/>
      <c r="AH41" s="57"/>
      <c r="AI41" s="51"/>
    </row>
    <row r="42" spans="2:35" ht="12.75" customHeight="1">
      <c r="B42" s="49"/>
      <c r="C42" s="241" t="s">
        <v>292</v>
      </c>
      <c r="D42" s="242"/>
      <c r="E42" s="242" t="s">
        <v>278</v>
      </c>
      <c r="F42" s="242">
        <v>95.4</v>
      </c>
      <c r="G42" s="242">
        <v>100</v>
      </c>
      <c r="H42" s="243" t="s">
        <v>276</v>
      </c>
      <c r="I42" s="242"/>
      <c r="J42" s="242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2"/>
      <c r="V42" s="242"/>
      <c r="W42" s="255">
        <v>235</v>
      </c>
      <c r="X42" s="255">
        <v>245</v>
      </c>
      <c r="Y42" s="246"/>
      <c r="Z42" s="246"/>
      <c r="AA42" s="49">
        <v>0</v>
      </c>
      <c r="AB42" s="248">
        <v>245</v>
      </c>
      <c r="AC42" s="57">
        <v>0</v>
      </c>
      <c r="AD42" s="57">
        <v>0</v>
      </c>
      <c r="AE42" s="105">
        <v>0</v>
      </c>
      <c r="AF42" s="105">
        <v>0</v>
      </c>
      <c r="AG42" s="57">
        <v>0</v>
      </c>
      <c r="AH42" s="57">
        <v>0</v>
      </c>
      <c r="AI42" s="51"/>
    </row>
    <row r="43" spans="2:35" s="247" customFormat="1" ht="14.25" customHeight="1">
      <c r="B43" s="242"/>
      <c r="C43" s="241" t="s">
        <v>296</v>
      </c>
      <c r="D43" s="242"/>
      <c r="E43" s="242" t="s">
        <v>273</v>
      </c>
      <c r="F43" s="242">
        <v>106.6</v>
      </c>
      <c r="G43" s="242">
        <v>110</v>
      </c>
      <c r="H43" s="243" t="s">
        <v>276</v>
      </c>
      <c r="I43" s="242"/>
      <c r="J43" s="242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2"/>
      <c r="V43" s="242"/>
      <c r="W43" s="242">
        <v>240</v>
      </c>
      <c r="X43" s="242">
        <v>250</v>
      </c>
      <c r="Y43" s="255">
        <v>260</v>
      </c>
      <c r="Z43" s="246"/>
      <c r="AA43" s="242"/>
      <c r="AB43" s="248">
        <v>260</v>
      </c>
      <c r="AC43" s="249"/>
      <c r="AD43" s="249"/>
      <c r="AE43" s="250"/>
      <c r="AF43" s="250"/>
      <c r="AG43" s="249"/>
      <c r="AH43" s="249"/>
      <c r="AI43" s="251"/>
    </row>
    <row r="44" spans="2:35" ht="14.25" customHeight="1">
      <c r="B44" s="49"/>
      <c r="C44" s="241" t="s">
        <v>306</v>
      </c>
      <c r="D44" s="242"/>
      <c r="E44" s="242" t="s">
        <v>272</v>
      </c>
      <c r="F44" s="242">
        <v>109.8</v>
      </c>
      <c r="G44" s="242">
        <v>110</v>
      </c>
      <c r="H44" s="243" t="s">
        <v>276</v>
      </c>
      <c r="I44" s="242"/>
      <c r="J44" s="242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2"/>
      <c r="V44" s="242"/>
      <c r="W44" s="242">
        <v>200</v>
      </c>
      <c r="X44" s="242">
        <v>220</v>
      </c>
      <c r="Y44" s="245">
        <v>260</v>
      </c>
      <c r="Z44" s="246"/>
      <c r="AA44" s="49"/>
      <c r="AB44" s="248">
        <v>220</v>
      </c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41" t="s">
        <v>286</v>
      </c>
      <c r="D45" s="242"/>
      <c r="E45" s="242" t="s">
        <v>272</v>
      </c>
      <c r="F45" s="242">
        <v>109.8</v>
      </c>
      <c r="G45" s="242">
        <v>110</v>
      </c>
      <c r="H45" s="243" t="s">
        <v>285</v>
      </c>
      <c r="I45" s="242"/>
      <c r="J45" s="242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2"/>
      <c r="V45" s="242"/>
      <c r="W45" s="242">
        <v>240</v>
      </c>
      <c r="X45" s="255">
        <v>260</v>
      </c>
      <c r="Y45" s="255">
        <v>272.5</v>
      </c>
      <c r="Z45" s="246"/>
      <c r="AA45" s="49"/>
      <c r="AB45" s="248">
        <v>272.5</v>
      </c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49"/>
      <c r="AA46" s="49"/>
      <c r="AB46" s="248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8"/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8"/>
      <c r="AC48" s="57"/>
      <c r="AD48" s="57"/>
      <c r="AE48" s="105"/>
      <c r="AF48" s="105"/>
      <c r="AG48" s="57"/>
      <c r="AH48" s="57"/>
      <c r="AI48" s="51"/>
    </row>
    <row r="49" spans="2:35" ht="14.25" customHeight="1">
      <c r="B49" s="49"/>
      <c r="C49" s="244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</sheetData>
  <sheetProtection/>
  <mergeCells count="1">
    <mergeCell ref="D1:AI1"/>
  </mergeCells>
  <conditionalFormatting sqref="Q468:S65536 K207:P65536 K2:AB2 T3:V65536 N3:P206 Z3:AB65536">
    <cfRule type="cellIs" priority="2" dxfId="7" operator="lessThan" stopIfTrue="1">
      <formula>0</formula>
    </cfRule>
  </conditionalFormatting>
  <conditionalFormatting sqref="Q3:S467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6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69" dxfId="0" operator="equal" stopIfTrue="1">
      <formula>$B$15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67">
        <f>Setup!C2</f>
        <v>0</v>
      </c>
      <c r="K2" s="367"/>
      <c r="L2" s="367"/>
      <c r="M2" s="367"/>
      <c r="N2" s="367"/>
      <c r="O2" s="367"/>
      <c r="P2" s="367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6" t="s">
        <v>170</v>
      </c>
      <c r="K6" s="366"/>
      <c r="L6" s="366"/>
      <c r="M6" s="366"/>
      <c r="N6" s="366"/>
      <c r="O6" s="366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5" t="s">
        <v>69</v>
      </c>
      <c r="M7" s="365"/>
      <c r="N7" s="365"/>
      <c r="O7" s="365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8" t="s">
        <v>172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2:14" ht="12.75">
      <c r="B3" s="368" t="s">
        <v>173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2:14" ht="12.75">
      <c r="B4" s="368" t="s">
        <v>46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</row>
    <row r="5" spans="2:14" ht="12.75"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</row>
    <row r="6" spans="2:14" ht="12.75">
      <c r="B6" s="368" t="s">
        <v>175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2:14" ht="12.75">
      <c r="B7" s="368" t="s">
        <v>174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2:14" ht="12.75"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</row>
    <row r="9" spans="2:14" ht="12.75">
      <c r="B9" s="368" t="s">
        <v>47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</row>
    <row r="10" spans="2:14" ht="12.75">
      <c r="B10" s="368" t="s">
        <v>177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</row>
    <row r="11" spans="2:14" ht="12.75">
      <c r="B11" s="368" t="s">
        <v>48</v>
      </c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</row>
    <row r="12" spans="2:14" ht="12.75">
      <c r="B12" s="368" t="s">
        <v>176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2:14" ht="12.75">
      <c r="B13" s="368" t="s">
        <v>49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41" t="s">
        <v>77</v>
      </c>
      <c r="C1" s="346"/>
      <c r="D1" s="346"/>
      <c r="E1" s="342"/>
      <c r="F1" s="341" t="s">
        <v>29</v>
      </c>
      <c r="G1" s="342"/>
      <c r="H1" s="341" t="s">
        <v>42</v>
      </c>
      <c r="I1" s="342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4" t="s">
        <v>194</v>
      </c>
      <c r="C2" s="355"/>
      <c r="D2" s="355"/>
      <c r="E2" s="356"/>
      <c r="F2" s="343" t="e">
        <f ca="1">INDIRECT(CONCATENATE("E",A4))</f>
        <v>#N/A</v>
      </c>
      <c r="G2" s="344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7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50" t="s">
        <v>22</v>
      </c>
      <c r="C3" s="351"/>
      <c r="D3" s="349" t="e">
        <f ca="1">INDIRECT(A2)</f>
        <v>#N/A</v>
      </c>
      <c r="E3" s="345"/>
      <c r="F3" s="345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8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2" t="e">
        <f ca="1">IF(LEFT(B3,1)="D",CONCATENATE("Place - ",INDIRECT(CONCATENATE("AV",A4))),CONCATENATE("Rack - ",IF(LEFT(B3,2)=" S",INDIRECT(CONCATENATE("J",A4)),INDIRECT(CONCATENATE("P",A4)))))</f>
        <v>#N/A</v>
      </c>
      <c r="C4" s="353"/>
      <c r="D4" s="345" t="e">
        <f>IF(G4="Lb",2.2046*D3,D3/2.2046)</f>
        <v>#N/A</v>
      </c>
      <c r="E4" s="345"/>
      <c r="F4" s="345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8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8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7" t="s">
        <v>158</v>
      </c>
      <c r="I6" s="358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8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6:I6"/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1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1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1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1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1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1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1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1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1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1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59" t="s">
        <v>40</v>
      </c>
      <c r="F12" s="360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1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1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1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1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1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1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1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1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1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1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2014-04-28T19:27:29Z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